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<sst xmlns="http://schemas.openxmlformats.org/spreadsheetml/2006/main" count="154" uniqueCount="129">
  <si>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</si>
  <si>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</si>
  <si>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</si>
  <si>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</si>
  <si>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</si>
  <si>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</si>
  <si>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</si>
  <si>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</si>
  <si>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</si>
  <si>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</si>
  <si>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</si>
  <si>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</si>
  <si>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</si>
  <si>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</si>
  <si>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</si>
  <si>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</si>
  <si>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</si>
  <si>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</si>
  <si>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</si>
  <si>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</si>
  <si>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</si>
  <si>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</si>
  <si>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</si>
  <si>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</si>
  <si>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</si>
  <si>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</si>
  <si>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</si>
  <si>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</si>
  <si>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</si>
  <si>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</si>
  <si>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</si>
  <si>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</si>
  <si>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</si>
  <si>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</si>
  <si>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</si>
  <si>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</si>
  <si>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</si>
  <si>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</si>
  <si>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</si>
  <si>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</si>
  <si>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</si>
  <si>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</si>
  <si>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</si>
  <si>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</si>
  <si>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</si>
  <si>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</si>
  <si>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</si>
  <si>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</si>
  <si>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</si>
  <si>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</si>
  <si>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</si>
  <si>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</si>
  <si>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</si>
  <si>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</si>
  <si>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</si>
  <si>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</si>
  <si>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</si>
  <si>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</si>
  <si>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</si>
  <si>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</si>
  <si>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</si>
  <si>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</si>
  <si>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</si>
  <si>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</si>
  <si>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</si>
  <si>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</si>
  <si>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</si>
  <si>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</si>
  <si>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</si>
  <si>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</si>
  <si>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</si>
  <si>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</si>
  <si>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</si>
  <si>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</si>
  <si>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</si>
  <si>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</si>
  <si>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</si>
  <si>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</si>
  <si>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</si>
  <si>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</si>
  <si>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</si>
  <si>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</si>
  <si>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</si>
  <si>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</si>
  <si>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</si>
  <si>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</si>
  <si>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</si>
  <si>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</si>
  <si>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</si>
  <si>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</si>
  <si>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</si>
  <si>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</si>
  <si>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</si>
  <si>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</si>
  <si>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</si>
  <si>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</si>
  <si>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</si>
  <si>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</si>
  <si>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</si>
  <si>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</si>
  <si>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</si>
  <si>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</si>
  <si>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</si>
  <si>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</si>
  <si>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</si>
  <si>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</si>
  <si>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</si>
  <si>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</si>
  <si>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</si>
  <si>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</si>
  <si>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</si>
  <si>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</si>
  <si>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</si>
  <si>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</si>
  <si>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</si>
  <si>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</si>
  <si>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</si>
  <si>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</si>
  <si>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2019 рік</t>
  </si>
  <si>
    <t>Рожищенський районний суд Волинської області</t>
  </si>
  <si>
    <t>45100. Волинська область.м. Рожище</t>
  </si>
  <si>
    <t>вул. Грушевського</t>
  </si>
  <si>
    <t/>
  </si>
  <si>
    <t>І.І. Сіліч</t>
  </si>
  <si>
    <t>І.В. Сімінська</t>
  </si>
  <si>
    <t>03368 222 93</t>
  </si>
  <si>
    <t>03368 215 79</t>
  </si>
  <si>
    <t>inbox@rg.vl.court.gov.ua</t>
  </si>
  <si>
    <t>8 січня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</si>
</sst>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9" fontId="0" fillId="0" borderId="0" applyFont="0" applyFill="0" applyBorder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1" borderId="0" applyNumberFormat="0" applyBorder="0" applyAlignment="0" applyProtection="0"/>
    <xf numFmtId="0" fontId="0" fillId="32" borderId="8" applyNumberFormat="0" applyFon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4" applyFont="1">
      <alignment/>
      <protection/>
    </xf>
    <xf numFmtId="0" fontId="7" fillId="0" borderId="0" xfId="54" applyNumberFormat="1" applyFont="1" applyFill="1" applyBorder="1" applyAlignment="1" applyProtection="1">
      <alignment horizontal="center"/>
      <protection/>
    </xf>
    <xf numFmtId="0" fontId="6" fillId="0" borderId="0" xfId="54" applyNumberFormat="1" applyFont="1" applyFill="1" applyBorder="1" applyAlignment="1" applyProtection="1">
      <alignment/>
      <protection/>
    </xf>
    <xf numFmtId="0" fontId="8" fillId="0" borderId="10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0" fillId="0" borderId="0" xfId="54" applyNumberFormat="1" applyFont="1" applyFill="1" applyBorder="1" applyAlignment="1" applyProtection="1">
      <alignment/>
      <protection/>
    </xf>
    <xf numFmtId="0" fontId="0" fillId="0" borderId="11" xfId="54" applyNumberFormat="1" applyFont="1" applyFill="1" applyBorder="1" applyAlignment="1" applyProtection="1">
      <alignment/>
      <protection/>
    </xf>
    <xf numFmtId="0" fontId="0" fillId="0" borderId="12" xfId="54" applyNumberFormat="1" applyFont="1" applyFill="1" applyBorder="1" applyAlignment="1" applyProtection="1">
      <alignment/>
      <protection/>
    </xf>
    <xf numFmtId="0" fontId="7" fillId="0" borderId="13" xfId="54" applyNumberFormat="1" applyFont="1" applyFill="1" applyBorder="1" applyAlignment="1" applyProtection="1">
      <alignment horizontal="center"/>
      <protection/>
    </xf>
    <xf numFmtId="0" fontId="0" fillId="0" borderId="14" xfId="54" applyNumberFormat="1" applyFont="1" applyFill="1" applyBorder="1" applyAlignment="1" applyProtection="1">
      <alignment/>
      <protection/>
    </xf>
    <xf numFmtId="0" fontId="0" fillId="0" borderId="15" xfId="54" applyNumberFormat="1" applyFont="1" applyFill="1" applyBorder="1" applyAlignment="1" applyProtection="1">
      <alignment/>
      <protection/>
    </xf>
    <xf numFmtId="0" fontId="9" fillId="0" borderId="0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1" fillId="0" borderId="15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1" fillId="0" borderId="15" xfId="54" applyNumberFormat="1" applyFont="1" applyFill="1" applyBorder="1" applyAlignment="1" applyProtection="1">
      <alignment/>
      <protection/>
    </xf>
    <xf numFmtId="0" fontId="1" fillId="0" borderId="14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/>
      <protection/>
    </xf>
    <xf numFmtId="0" fontId="1" fillId="0" borderId="15" xfId="54" applyNumberFormat="1" applyFont="1" applyFill="1" applyBorder="1" applyAlignment="1" applyProtection="1">
      <alignment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3" fillId="0" borderId="0" xfId="54" applyNumberFormat="1" applyFont="1" applyFill="1" applyBorder="1" applyAlignment="1" applyProtection="1">
      <alignment/>
      <protection/>
    </xf>
    <xf numFmtId="0" fontId="0" fillId="0" borderId="16" xfId="54" applyNumberFormat="1" applyFont="1" applyFill="1" applyBorder="1" applyAlignment="1" applyProtection="1">
      <alignment/>
      <protection/>
    </xf>
    <xf numFmtId="0" fontId="0" fillId="0" borderId="17" xfId="54" applyNumberFormat="1" applyFont="1" applyFill="1" applyBorder="1" applyAlignment="1" applyProtection="1">
      <alignment/>
      <protection/>
    </xf>
    <xf numFmtId="0" fontId="0" fillId="0" borderId="10" xfId="54" applyNumberFormat="1" applyFont="1" applyFill="1" applyBorder="1" applyAlignment="1" applyProtection="1">
      <alignment/>
      <protection/>
    </xf>
    <xf numFmtId="0" fontId="7" fillId="0" borderId="18" xfId="54" applyNumberFormat="1" applyFont="1" applyFill="1" applyBorder="1" applyAlignment="1" applyProtection="1">
      <alignment/>
      <protection/>
    </xf>
    <xf numFmtId="0" fontId="7" fillId="0" borderId="10" xfId="54" applyNumberFormat="1" applyFont="1" applyFill="1" applyBorder="1" applyAlignment="1" applyProtection="1">
      <alignment/>
      <protection/>
    </xf>
    <xf numFmtId="0" fontId="0" fillId="0" borderId="19" xfId="54" applyNumberFormat="1" applyFont="1" applyFill="1" applyBorder="1" applyAlignment="1" applyProtection="1">
      <alignment/>
      <protection/>
    </xf>
    <xf numFmtId="0" fontId="0" fillId="0" borderId="20" xfId="54" applyNumberFormat="1" applyFont="1" applyFill="1" applyBorder="1" applyAlignment="1" applyProtection="1">
      <alignment/>
      <protection/>
    </xf>
    <xf numFmtId="0" fontId="0" fillId="0" borderId="15" xfId="54" applyFont="1" applyBorder="1">
      <alignment/>
      <protection/>
    </xf>
    <xf numFmtId="0" fontId="1" fillId="0" borderId="21" xfId="54" applyNumberFormat="1" applyFont="1" applyFill="1" applyBorder="1" applyAlignment="1" applyProtection="1">
      <alignment wrapText="1"/>
      <protection/>
    </xf>
    <xf numFmtId="0" fontId="9" fillId="0" borderId="18" xfId="54" applyNumberFormat="1" applyFont="1" applyFill="1" applyBorder="1" applyAlignment="1" applyProtection="1">
      <alignment/>
      <protection/>
    </xf>
    <xf numFmtId="0" fontId="9" fillId="0" borderId="10" xfId="54" applyNumberFormat="1" applyFont="1" applyFill="1" applyBorder="1" applyAlignment="1" applyProtection="1">
      <alignment/>
      <protection/>
    </xf>
    <xf numFmtId="0" fontId="0" fillId="0" borderId="14" xfId="54" applyFont="1" applyBorder="1">
      <alignment/>
      <protection/>
    </xf>
    <xf numFmtId="0" fontId="0" fillId="0" borderId="0" xfId="54" applyFont="1" applyBorder="1">
      <alignment/>
      <protection/>
    </xf>
    <xf numFmtId="0" fontId="0" fillId="0" borderId="12" xfId="54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5" applyAlignment="1">
      <alignment vertical="center"/>
      <protection/>
    </xf>
    <xf numFmtId="0" fontId="4" fillId="0" borderId="0" xfId="55" applyFont="1" applyAlignment="1">
      <alignment horizontal="left" vertical="center" wrapText="1"/>
      <protection/>
    </xf>
    <xf numFmtId="0" fontId="0" fillId="0" borderId="0" xfId="55" applyAlignment="1">
      <alignment vertical="center" wrapText="1"/>
      <protection/>
    </xf>
    <xf numFmtId="0" fontId="2" fillId="0" borderId="13" xfId="55" applyFont="1" applyBorder="1" applyAlignment="1">
      <alignment horizontal="center" vertical="center" wrapText="1"/>
      <protection/>
    </xf>
    <xf numFmtId="0" fontId="7" fillId="0" borderId="13" xfId="55" applyFont="1" applyBorder="1" applyAlignment="1">
      <alignment horizontal="center" vertical="center" wrapText="1"/>
      <protection/>
    </xf>
    <xf numFmtId="0" fontId="5" fillId="0" borderId="13" xfId="55" applyFont="1" applyBorder="1" applyAlignment="1">
      <alignment horizontal="center" vertical="center"/>
      <protection/>
    </xf>
    <xf numFmtId="0" fontId="0" fillId="0" borderId="0" xfId="55">
      <alignment/>
      <protection/>
    </xf>
    <xf numFmtId="0" fontId="2" fillId="0" borderId="0" xfId="55" applyFont="1" applyBorder="1" applyAlignment="1">
      <alignment wrapText="1"/>
      <protection/>
    </xf>
    <xf numFmtId="0" fontId="2" fillId="0" borderId="0" xfId="55" applyFont="1" applyBorder="1" applyAlignment="1">
      <alignment horizontal="left" wrapText="1"/>
      <protection/>
    </xf>
    <xf numFmtId="0" fontId="4" fillId="0" borderId="0" xfId="55" applyFont="1" applyAlignment="1">
      <alignment/>
      <protection/>
    </xf>
    <xf numFmtId="0" fontId="10" fillId="0" borderId="0" xfId="55" applyFont="1" applyBorder="1" applyAlignment="1">
      <alignment horizontal="center" wrapText="1"/>
      <protection/>
    </xf>
    <xf numFmtId="0" fontId="2" fillId="0" borderId="0" xfId="55" applyFont="1" applyBorder="1" applyAlignment="1">
      <alignment/>
      <protection/>
    </xf>
    <xf numFmtId="49" fontId="11" fillId="0" borderId="0" xfId="55" applyNumberFormat="1" applyFont="1" applyBorder="1" applyAlignment="1">
      <alignment horizontal="center" vertical="top"/>
      <protection/>
    </xf>
    <xf numFmtId="0" fontId="0" fillId="0" borderId="0" xfId="55" applyBorder="1">
      <alignment/>
      <protection/>
    </xf>
    <xf numFmtId="0" fontId="9" fillId="0" borderId="0" xfId="55" applyFont="1" applyAlignment="1">
      <alignment horizontal="left"/>
      <protection/>
    </xf>
    <xf numFmtId="0" fontId="3" fillId="0" borderId="0" xfId="55" applyFont="1" applyAlignment="1">
      <alignment horizontal="left"/>
      <protection/>
    </xf>
    <xf numFmtId="0" fontId="0" fillId="0" borderId="0" xfId="55" applyFont="1" applyAlignment="1">
      <alignment horizontal="left"/>
      <protection/>
    </xf>
    <xf numFmtId="49" fontId="3" fillId="0" borderId="0" xfId="55" applyNumberFormat="1" applyFont="1" applyBorder="1" applyAlignment="1">
      <alignment/>
      <protection/>
    </xf>
    <xf numFmtId="49" fontId="0" fillId="0" borderId="0" xfId="55" applyNumberFormat="1" applyAlignment="1">
      <alignment/>
      <protection/>
    </xf>
    <xf numFmtId="49" fontId="3" fillId="0" borderId="0" xfId="55" applyNumberFormat="1" applyFont="1" applyAlignment="1">
      <alignment horizontal="left"/>
      <protection/>
    </xf>
    <xf numFmtId="0" fontId="0" fillId="0" borderId="0" xfId="55" applyBorder="1" applyAlignment="1">
      <alignment horizontal="left"/>
      <protection/>
    </xf>
    <xf numFmtId="0" fontId="3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9" fillId="0" borderId="0" xfId="55" applyFont="1" applyAlignment="1">
      <alignment/>
      <protection/>
    </xf>
    <xf numFmtId="0" fontId="0" fillId="0" borderId="0" xfId="55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5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4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0" xfId="54" applyNumberFormat="1" applyFont="1" applyFill="1" applyBorder="1" applyAlignment="1" applyProtection="1">
      <alignment horizontal="center"/>
      <protection/>
    </xf>
    <xf numFmtId="0" fontId="7" fillId="0" borderId="22" xfId="54" applyNumberFormat="1" applyFont="1" applyFill="1" applyBorder="1" applyAlignment="1" applyProtection="1">
      <alignment horizontal="center"/>
      <protection/>
    </xf>
    <xf numFmtId="0" fontId="7" fillId="0" borderId="24" xfId="54" applyNumberFormat="1" applyFont="1" applyFill="1" applyBorder="1" applyAlignment="1" applyProtection="1">
      <alignment horizontal="center"/>
      <protection/>
    </xf>
    <xf numFmtId="0" fontId="7" fillId="0" borderId="23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3" fillId="0" borderId="11" xfId="54" applyNumberFormat="1" applyFont="1" applyFill="1" applyBorder="1" applyAlignment="1" applyProtection="1">
      <alignment horizontal="left" vertical="center"/>
      <protection/>
    </xf>
    <xf numFmtId="0" fontId="3" fillId="0" borderId="17" xfId="54" applyNumberFormat="1" applyFont="1" applyFill="1" applyBorder="1" applyAlignment="1" applyProtection="1">
      <alignment horizontal="left" vertical="center"/>
      <protection/>
    </xf>
    <xf numFmtId="0" fontId="6" fillId="0" borderId="11" xfId="54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4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8" fillId="0" borderId="12" xfId="54" applyNumberFormat="1" applyFont="1" applyFill="1" applyBorder="1" applyAlignment="1" applyProtection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/>
      <protection/>
    </xf>
    <xf numFmtId="0" fontId="1" fillId="0" borderId="0" xfId="54" applyNumberFormat="1" applyFont="1" applyFill="1" applyBorder="1" applyAlignment="1" applyProtection="1">
      <alignment horizontal="left"/>
      <protection/>
    </xf>
    <xf numFmtId="0" fontId="1" fillId="0" borderId="12" xfId="54" applyNumberFormat="1" applyFont="1" applyFill="1" applyBorder="1" applyAlignment="1" applyProtection="1">
      <alignment horizontal="left"/>
      <protection/>
    </xf>
    <xf numFmtId="0" fontId="3" fillId="0" borderId="16" xfId="54" applyNumberFormat="1" applyFont="1" applyFill="1" applyBorder="1" applyAlignment="1" applyProtection="1">
      <alignment horizontal="left" vertical="center" wrapText="1"/>
      <protection/>
    </xf>
    <xf numFmtId="0" fontId="1" fillId="0" borderId="15" xfId="54" applyNumberFormat="1" applyFont="1" applyFill="1" applyBorder="1" applyAlignment="1" applyProtection="1">
      <alignment horizontal="center" wrapText="1"/>
      <protection/>
    </xf>
    <xf numFmtId="0" fontId="1" fillId="0" borderId="16" xfId="54" applyNumberFormat="1" applyFont="1" applyFill="1" applyBorder="1" applyAlignment="1" applyProtection="1">
      <alignment horizontal="left" wrapText="1"/>
      <protection/>
    </xf>
    <xf numFmtId="0" fontId="1" fillId="0" borderId="11" xfId="54" applyNumberFormat="1" applyFont="1" applyFill="1" applyBorder="1" applyAlignment="1" applyProtection="1">
      <alignment horizontal="left" wrapText="1"/>
      <protection/>
    </xf>
    <xf numFmtId="0" fontId="1" fillId="0" borderId="17" xfId="54" applyNumberFormat="1" applyFont="1" applyFill="1" applyBorder="1" applyAlignment="1" applyProtection="1">
      <alignment horizontal="left"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0" fillId="0" borderId="0" xfId="54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5" applyFont="1" applyBorder="1" applyAlignment="1">
      <alignment horizontal="left" vertical="center" wrapText="1"/>
      <protection/>
    </xf>
    <xf numFmtId="0" fontId="3" fillId="0" borderId="24" xfId="55" applyFont="1" applyBorder="1" applyAlignment="1">
      <alignment horizontal="left" vertical="center" wrapText="1"/>
      <protection/>
    </xf>
    <xf numFmtId="0" fontId="3" fillId="0" borderId="23" xfId="55" applyFont="1" applyBorder="1" applyAlignment="1">
      <alignment horizontal="left" vertical="center" wrapText="1"/>
      <protection/>
    </xf>
    <xf numFmtId="0" fontId="3" fillId="0" borderId="13" xfId="55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5" applyFont="1" applyBorder="1" applyAlignment="1">
      <alignment horizontal="left" vertical="center" wrapText="1"/>
      <protection/>
    </xf>
    <xf numFmtId="0" fontId="2" fillId="0" borderId="24" xfId="55" applyFont="1" applyBorder="1" applyAlignment="1">
      <alignment horizontal="left" vertical="center" wrapText="1"/>
      <protection/>
    </xf>
    <xf numFmtId="0" fontId="2" fillId="0" borderId="23" xfId="55" applyFont="1" applyBorder="1" applyAlignment="1">
      <alignment horizontal="left" vertical="center" wrapText="1"/>
      <protection/>
    </xf>
    <xf numFmtId="0" fontId="7" fillId="0" borderId="22" xfId="55" applyFont="1" applyBorder="1" applyAlignment="1">
      <alignment horizontal="left" vertical="center" wrapText="1"/>
      <protection/>
    </xf>
    <xf numFmtId="0" fontId="7" fillId="0" borderId="24" xfId="55" applyFont="1" applyBorder="1" applyAlignment="1">
      <alignment horizontal="left" vertical="center" wrapText="1"/>
      <protection/>
    </xf>
    <xf numFmtId="0" fontId="7" fillId="0" borderId="23" xfId="55" applyFont="1" applyBorder="1" applyAlignment="1">
      <alignment horizontal="left" vertical="center" wrapText="1"/>
      <protection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Финансовый 2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4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&amp;LCDA656C2&amp;C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510</v>
      </c>
      <c r="D6" s="96">
        <f>SUM(D7,D10,D13,D14,D15,D21,D24,D25,D18,D19,D20)</f>
        <v>463531.76000000007</v>
      </c>
      <c r="E6" s="96">
        <f>SUM(E7,E10,E13,E14,E15,E21,E24,E25,E18,E19,E20)</f>
        <v>382</v>
      </c>
      <c r="F6" s="96">
        <f>SUM(F7,F10,F13,F14,F15,F21,F24,F25,F18,F19,F20)</f>
        <v>370861.0599999999</v>
      </c>
      <c r="G6" s="96">
        <f>SUM(G7,G10,G13,G14,G15,G21,G24,G25,G18,G19,G20)</f>
        <v>64</v>
      </c>
      <c r="H6" s="96">
        <f>SUM(H7,H10,H13,H14,H15,H21,H24,H25,H18,H19,H20)</f>
        <v>39725.07</v>
      </c>
      <c r="I6" s="96">
        <f>SUM(I7,I10,I13,I14,I15,I21,I24,I25,I18,I19,I20)</f>
        <v>91</v>
      </c>
      <c r="J6" s="96">
        <f>SUM(J7,J10,J13,J14,J15,J21,J24,J25,J18,J19,J20)</f>
        <v>60476.700000000004</v>
      </c>
      <c r="K6" s="96">
        <f>SUM(K7,K10,K13,K14,K15,K21,K24,K25,K18,K19,K20)</f>
        <v>94</v>
      </c>
      <c r="L6" s="96">
        <f>SUM(L7,L10,L13,L14,L15,L21,L24,L25,L18,L19,L20)</f>
        <v>71804.9000000001</v>
      </c>
    </row>
    <row r="7" spans="1:12" ht="16.5" customHeight="1">
      <c r="A7" s="87">
        <v>2</v>
      </c>
      <c r="B7" s="90" t="s">
        <v>74</v>
      </c>
      <c r="C7" s="97">
        <v>198</v>
      </c>
      <c r="D7" s="97">
        <v>252029.66</v>
      </c>
      <c r="E7" s="97">
        <v>97</v>
      </c>
      <c r="F7" s="97">
        <v>170962.76</v>
      </c>
      <c r="G7" s="97">
        <v>15</v>
      </c>
      <c r="H7" s="97">
        <v>12608.32</v>
      </c>
      <c r="I7" s="97">
        <v>74</v>
      </c>
      <c r="J7" s="97">
        <v>50422.6</v>
      </c>
      <c r="K7" s="97">
        <v>82</v>
      </c>
      <c r="L7" s="97">
        <v>63928.8000000001</v>
      </c>
    </row>
    <row r="8" spans="1:12" ht="16.5" customHeight="1">
      <c r="A8" s="87">
        <v>3</v>
      </c>
      <c r="B8" s="91" t="s">
        <v>75</v>
      </c>
      <c r="C8" s="97">
        <v>66</v>
      </c>
      <c r="D8" s="97">
        <v>126937.74</v>
      </c>
      <c r="E8" s="97">
        <v>65</v>
      </c>
      <c r="F8" s="97">
        <v>122648</v>
      </c>
      <c r="G8" s="97">
        <v>4</v>
      </c>
      <c r="H8" s="97">
        <v>6564.5</v>
      </c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132</v>
      </c>
      <c r="D9" s="97">
        <v>125091.92</v>
      </c>
      <c r="E9" s="97">
        <v>32</v>
      </c>
      <c r="F9" s="97">
        <v>48314.76</v>
      </c>
      <c r="G9" s="97">
        <v>11</v>
      </c>
      <c r="H9" s="97">
        <v>6043.82</v>
      </c>
      <c r="I9" s="97">
        <v>74</v>
      </c>
      <c r="J9" s="97">
        <v>50422.6</v>
      </c>
      <c r="K9" s="97">
        <v>82</v>
      </c>
      <c r="L9" s="97">
        <v>63928.8000000001</v>
      </c>
    </row>
    <row r="10" spans="1:12" ht="19.5" customHeight="1">
      <c r="A10" s="87">
        <v>5</v>
      </c>
      <c r="B10" s="90" t="s">
        <v>77</v>
      </c>
      <c r="C10" s="97">
        <v>127</v>
      </c>
      <c r="D10" s="97">
        <v>105655</v>
      </c>
      <c r="E10" s="97">
        <v>107</v>
      </c>
      <c r="F10" s="97">
        <v>96370.9999999999</v>
      </c>
      <c r="G10" s="97">
        <v>26</v>
      </c>
      <c r="H10" s="97">
        <v>17895.95</v>
      </c>
      <c r="I10" s="97">
        <v>15</v>
      </c>
      <c r="J10" s="97">
        <v>9157.2</v>
      </c>
      <c r="K10" s="97">
        <v>9</v>
      </c>
      <c r="L10" s="97">
        <v>6915.6</v>
      </c>
    </row>
    <row r="11" spans="1:12" ht="19.5" customHeight="1">
      <c r="A11" s="87">
        <v>6</v>
      </c>
      <c r="B11" s="91" t="s">
        <v>78</v>
      </c>
      <c r="C11" s="97">
        <v>7</v>
      </c>
      <c r="D11" s="97">
        <v>13447</v>
      </c>
      <c r="E11" s="97">
        <v>7</v>
      </c>
      <c r="F11" s="97">
        <v>19210</v>
      </c>
      <c r="G11" s="97">
        <v>4</v>
      </c>
      <c r="H11" s="97">
        <v>8706.95</v>
      </c>
      <c r="I11" s="97">
        <v>1</v>
      </c>
      <c r="J11" s="97">
        <v>384.2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120</v>
      </c>
      <c r="D12" s="97">
        <v>92207.9999999999</v>
      </c>
      <c r="E12" s="97">
        <v>100</v>
      </c>
      <c r="F12" s="97">
        <v>77161</v>
      </c>
      <c r="G12" s="97">
        <v>22</v>
      </c>
      <c r="H12" s="97">
        <v>9189</v>
      </c>
      <c r="I12" s="97">
        <v>14</v>
      </c>
      <c r="J12" s="97">
        <v>8773</v>
      </c>
      <c r="K12" s="97">
        <v>9</v>
      </c>
      <c r="L12" s="97">
        <v>6915.6</v>
      </c>
    </row>
    <row r="13" spans="1:12" ht="15" customHeight="1">
      <c r="A13" s="87">
        <v>8</v>
      </c>
      <c r="B13" s="90" t="s">
        <v>18</v>
      </c>
      <c r="C13" s="97">
        <v>98</v>
      </c>
      <c r="D13" s="97">
        <v>75303.2</v>
      </c>
      <c r="E13" s="97">
        <v>95</v>
      </c>
      <c r="F13" s="97">
        <v>72613.8</v>
      </c>
      <c r="G13" s="97">
        <v>22</v>
      </c>
      <c r="H13" s="97">
        <v>8836.6</v>
      </c>
      <c r="I13" s="97">
        <v>1</v>
      </c>
      <c r="J13" s="97">
        <v>704.8</v>
      </c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63</v>
      </c>
      <c r="D15" s="97">
        <v>25933.5</v>
      </c>
      <c r="E15" s="97">
        <v>60</v>
      </c>
      <c r="F15" s="97">
        <v>26495.2</v>
      </c>
      <c r="G15" s="97">
        <v>1</v>
      </c>
      <c r="H15" s="97">
        <v>384.2</v>
      </c>
      <c r="I15" s="97"/>
      <c r="J15" s="97"/>
      <c r="K15" s="97">
        <v>2</v>
      </c>
      <c r="L15" s="97">
        <v>768.4</v>
      </c>
    </row>
    <row r="16" spans="1:12" ht="21" customHeight="1">
      <c r="A16" s="87">
        <v>11</v>
      </c>
      <c r="B16" s="91" t="s">
        <v>78</v>
      </c>
      <c r="C16" s="97">
        <v>3</v>
      </c>
      <c r="D16" s="97">
        <v>2881.5</v>
      </c>
      <c r="E16" s="97">
        <v>3</v>
      </c>
      <c r="F16" s="97">
        <v>2881.5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60</v>
      </c>
      <c r="D17" s="97">
        <v>23052</v>
      </c>
      <c r="E17" s="97">
        <v>57</v>
      </c>
      <c r="F17" s="97">
        <v>23613.7</v>
      </c>
      <c r="G17" s="97">
        <v>1</v>
      </c>
      <c r="H17" s="97">
        <v>384.2</v>
      </c>
      <c r="I17" s="97"/>
      <c r="J17" s="97"/>
      <c r="K17" s="97">
        <v>2</v>
      </c>
      <c r="L17" s="97">
        <v>768.4</v>
      </c>
    </row>
    <row r="18" spans="1:12" ht="21" customHeight="1">
      <c r="A18" s="87">
        <v>13</v>
      </c>
      <c r="B18" s="99" t="s">
        <v>104</v>
      </c>
      <c r="C18" s="97">
        <v>24</v>
      </c>
      <c r="D18" s="97">
        <v>4610.4</v>
      </c>
      <c r="E18" s="97">
        <v>23</v>
      </c>
      <c r="F18" s="97">
        <v>4418.3</v>
      </c>
      <c r="G18" s="97"/>
      <c r="H18" s="97"/>
      <c r="I18" s="97">
        <v>1</v>
      </c>
      <c r="J18" s="97">
        <v>192.1</v>
      </c>
      <c r="K18" s="97">
        <v>1</v>
      </c>
      <c r="L18" s="97">
        <v>192.1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</v>
      </c>
      <c r="D39" s="96">
        <f>SUM(D40,D47,D48,D49)</f>
        <v>768.4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</v>
      </c>
      <c r="L39" s="96">
        <f>SUM(L40,L47,L48,L49)</f>
        <v>768.4</v>
      </c>
    </row>
    <row r="40" spans="1:12" ht="24" customHeight="1">
      <c r="A40" s="87">
        <v>35</v>
      </c>
      <c r="B40" s="90" t="s">
        <v>85</v>
      </c>
      <c r="C40" s="97">
        <f>SUM(C41,C44)</f>
        <v>1</v>
      </c>
      <c r="D40" s="97">
        <f>SUM(D41,D44)</f>
        <v>768.4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</v>
      </c>
      <c r="L40" s="97">
        <f>SUM(L41,L44)</f>
        <v>768.4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</v>
      </c>
      <c r="D44" s="97">
        <v>768.4</v>
      </c>
      <c r="E44" s="97"/>
      <c r="F44" s="97"/>
      <c r="G44" s="97"/>
      <c r="H44" s="97"/>
      <c r="I44" s="97"/>
      <c r="J44" s="97"/>
      <c r="K44" s="97">
        <v>1</v>
      </c>
      <c r="L44" s="97">
        <v>768.4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</v>
      </c>
      <c r="D46" s="97">
        <v>768.4</v>
      </c>
      <c r="E46" s="97"/>
      <c r="F46" s="97"/>
      <c r="G46" s="97"/>
      <c r="H46" s="97"/>
      <c r="I46" s="97"/>
      <c r="J46" s="97"/>
      <c r="K46" s="97">
        <v>1</v>
      </c>
      <c r="L46" s="97">
        <v>768.4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7</v>
      </c>
      <c r="D50" s="96">
        <f>SUM(D51:D54)</f>
        <v>288.15</v>
      </c>
      <c r="E50" s="96">
        <f>SUM(E51:E54)</f>
        <v>7</v>
      </c>
      <c r="F50" s="96">
        <f>SUM(F51:F54)</f>
        <v>305.02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2</v>
      </c>
      <c r="D51" s="97">
        <v>11.52</v>
      </c>
      <c r="E51" s="97">
        <v>2</v>
      </c>
      <c r="F51" s="97">
        <v>28.34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3</v>
      </c>
      <c r="D52" s="97">
        <v>172.89</v>
      </c>
      <c r="E52" s="97">
        <v>3</v>
      </c>
      <c r="F52" s="97">
        <v>172.86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2</v>
      </c>
      <c r="D54" s="97">
        <v>103.74</v>
      </c>
      <c r="E54" s="97">
        <v>2</v>
      </c>
      <c r="F54" s="97">
        <v>103.82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398</v>
      </c>
      <c r="D55" s="96">
        <v>152911.6</v>
      </c>
      <c r="E55" s="96">
        <v>162</v>
      </c>
      <c r="F55" s="96">
        <v>62240.3999999998</v>
      </c>
      <c r="G55" s="96"/>
      <c r="H55" s="96"/>
      <c r="I55" s="96">
        <v>398</v>
      </c>
      <c r="J55" s="96">
        <v>152911.6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916</v>
      </c>
      <c r="D56" s="96">
        <f t="shared" si="0"/>
        <v>617499.9100000001</v>
      </c>
      <c r="E56" s="96">
        <f t="shared" si="0"/>
        <v>551</v>
      </c>
      <c r="F56" s="96">
        <f t="shared" si="0"/>
        <v>433406.4799999997</v>
      </c>
      <c r="G56" s="96">
        <f t="shared" si="0"/>
        <v>64</v>
      </c>
      <c r="H56" s="96">
        <f t="shared" si="0"/>
        <v>39725.07</v>
      </c>
      <c r="I56" s="96">
        <f t="shared" si="0"/>
        <v>489</v>
      </c>
      <c r="J56" s="96">
        <f t="shared" si="0"/>
        <v>213388.30000000002</v>
      </c>
      <c r="K56" s="96">
        <f t="shared" si="0"/>
        <v>95</v>
      </c>
      <c r="L56" s="96">
        <f t="shared" si="0"/>
        <v>72573.30000000009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&amp;LCDA656C2&amp;CФорма № 10, Підрозділ: Рожищенський районний суд Волинської області,
 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95</v>
      </c>
      <c r="F4" s="93">
        <f>SUM(F5:F25)</f>
        <v>72573.30000000009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80</v>
      </c>
      <c r="F7" s="95">
        <v>60895.7000000001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8</v>
      </c>
      <c r="F13" s="95">
        <v>6683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4</v>
      </c>
      <c r="F14" s="95">
        <v>3073.6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1</v>
      </c>
      <c r="F16" s="95">
        <v>768.4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1</v>
      </c>
      <c r="F17" s="95">
        <v>768.4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</v>
      </c>
      <c r="F23" s="95">
        <v>384.2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&amp;LCDA656C2&amp;CФорма № 10, Підрозділ: Рожищенський районний суд Волинської області,
 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2018-03-15T14:08:04Z</cp:lastPrinted>
  <dcterms:created xsi:type="dcterms:W3CDTF">2015-09-09T10:27:37Z</dcterms:created>
  <dcterms:modified xsi:type="dcterms:W3CDTF">2020-01-16T14:34:13Z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10_00167_4.2019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CDA656C2</vt:lpwstr>
  </property>
  <property fmtid="{D5CDD505-2E9C-101B-9397-08002B2CF9AE}" pid="10" name="Підрозд">
    <vt:lpwstr>Рожищенський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350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3.24.0.1578</vt:lpwstr>
  </property>
</Properties>
</file>